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PC\Desktop\Protokol\"/>
    </mc:Choice>
  </mc:AlternateContent>
  <xr:revisionPtr revIDLastSave="0" documentId="8_{033E6547-5D79-4C59-B24B-FD6994B970AD}" xr6:coauthVersionLast="36" xr6:coauthVersionMax="36" xr10:uidLastSave="{00000000-0000-0000-0000-000000000000}"/>
  <bookViews>
    <workbookView xWindow="0" yWindow="0" windowWidth="19200" windowHeight="6660" xr2:uid="{00000000-000D-0000-FFFF-FFFF00000000}"/>
  </bookViews>
  <sheets>
    <sheet name="Sayfa1" sheetId="1" r:id="rId1"/>
    <sheet name="Sayfa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 i="1" l="1"/>
  <c r="Q16" i="1" s="1"/>
  <c r="R16" i="1" s="1"/>
  <c r="P17" i="1"/>
  <c r="Q17" i="1" s="1"/>
  <c r="R17" i="1" s="1"/>
  <c r="P18" i="1"/>
  <c r="Q18" i="1" s="1"/>
  <c r="R18" i="1" s="1"/>
  <c r="P19" i="1"/>
  <c r="Q19" i="1" s="1"/>
  <c r="R19" i="1" s="1"/>
  <c r="P20" i="1"/>
  <c r="Q20" i="1" s="1"/>
  <c r="R20" i="1" s="1"/>
  <c r="P21" i="1"/>
  <c r="Q21" i="1" s="1"/>
  <c r="R21" i="1" s="1"/>
  <c r="P22" i="1"/>
  <c r="Q22" i="1" s="1"/>
  <c r="R22" i="1" s="1"/>
  <c r="P23" i="1"/>
  <c r="Q23" i="1" s="1"/>
  <c r="R23" i="1" s="1"/>
  <c r="P24" i="1"/>
  <c r="Q24" i="1" s="1"/>
  <c r="R24" i="1" s="1"/>
  <c r="P25" i="1"/>
  <c r="Q25" i="1" s="1"/>
  <c r="R25" i="1" s="1"/>
  <c r="P26" i="1"/>
  <c r="Q26" i="1" s="1"/>
  <c r="R26" i="1" s="1"/>
  <c r="P27" i="1"/>
  <c r="Q27" i="1" s="1"/>
  <c r="R27" i="1" s="1"/>
  <c r="P28" i="1"/>
  <c r="Q28" i="1" s="1"/>
  <c r="R28" i="1" s="1"/>
  <c r="P29" i="1"/>
  <c r="Q29" i="1" s="1"/>
  <c r="R29" i="1" s="1"/>
  <c r="P30" i="1"/>
  <c r="Q30" i="1" s="1"/>
  <c r="R30" i="1" s="1"/>
  <c r="P31" i="1"/>
  <c r="Q31" i="1" s="1"/>
  <c r="R31" i="1" s="1"/>
  <c r="P32" i="1"/>
  <c r="Q32" i="1" s="1"/>
  <c r="R32" i="1" s="1"/>
  <c r="P33" i="1"/>
  <c r="Q33" i="1" s="1"/>
  <c r="R33" i="1" s="1"/>
  <c r="P34" i="1"/>
  <c r="Q34" i="1" s="1"/>
  <c r="R34" i="1" s="1"/>
  <c r="P35" i="1"/>
  <c r="Q35" i="1" s="1"/>
  <c r="R35" i="1" s="1"/>
  <c r="P36" i="1"/>
  <c r="Q36" i="1" s="1"/>
  <c r="R36" i="1" s="1"/>
  <c r="P37" i="1"/>
  <c r="Q37" i="1" s="1"/>
  <c r="R37" i="1" s="1"/>
  <c r="P38" i="1"/>
  <c r="Q38" i="1" s="1"/>
  <c r="R38" i="1" s="1"/>
  <c r="P39" i="1"/>
  <c r="Q39" i="1" s="1"/>
  <c r="R39" i="1" s="1"/>
  <c r="P40" i="1"/>
  <c r="Q40" i="1" s="1"/>
  <c r="R40" i="1" s="1"/>
  <c r="P7" i="1"/>
  <c r="Q7" i="1" s="1"/>
  <c r="R7" i="1" s="1"/>
  <c r="P8" i="1"/>
  <c r="Q8" i="1" s="1"/>
  <c r="R8" i="1" s="1"/>
  <c r="P9" i="1"/>
  <c r="Q9" i="1" s="1"/>
  <c r="R9" i="1" s="1"/>
  <c r="P10" i="1"/>
  <c r="Q10" i="1" s="1"/>
  <c r="R10" i="1" s="1"/>
  <c r="P11" i="1"/>
  <c r="Q11" i="1" s="1"/>
  <c r="R11" i="1" s="1"/>
  <c r="P12" i="1"/>
  <c r="Q12" i="1" s="1"/>
  <c r="R12" i="1" s="1"/>
  <c r="P13" i="1"/>
  <c r="Q13" i="1" s="1"/>
  <c r="R13" i="1" s="1"/>
  <c r="P14" i="1"/>
  <c r="Q14" i="1" s="1"/>
  <c r="R14" i="1" s="1"/>
  <c r="P15" i="1"/>
  <c r="Q15" i="1" s="1"/>
  <c r="R15" i="1" s="1"/>
  <c r="P6" i="1"/>
  <c r="Q6" i="1" s="1"/>
  <c r="R6" i="1" s="1"/>
</calcChain>
</file>

<file path=xl/sharedStrings.xml><?xml version="1.0" encoding="utf-8"?>
<sst xmlns="http://schemas.openxmlformats.org/spreadsheetml/2006/main" count="27" uniqueCount="27">
  <si>
    <t>ÖĞRENCİNİN ALDIĞI
ÜCRET</t>
  </si>
  <si>
    <t xml:space="preserve">ASGARİ ÜCRET NET 
TUTARI </t>
  </si>
  <si>
    <t xml:space="preserve">**Geçmiş ve güncel asgari ücret verilerine  </t>
  </si>
  <si>
    <t>adresinden ulaşılabilir.</t>
  </si>
  <si>
    <r>
      <t xml:space="preserve">*Son üç sütundaki hücreler formül içerdiğinden </t>
    </r>
    <r>
      <rPr>
        <b/>
        <u/>
        <sz val="15"/>
        <color rgb="FFFF0000"/>
        <rFont val="Calibri"/>
        <family val="2"/>
        <charset val="162"/>
        <scheme val="minor"/>
      </rPr>
      <t>değiştirilmemelidir</t>
    </r>
    <r>
      <rPr>
        <b/>
        <sz val="15"/>
        <color rgb="FFFF0000"/>
        <rFont val="Calibri"/>
        <family val="2"/>
        <charset val="162"/>
        <scheme val="minor"/>
      </rPr>
      <t>.</t>
    </r>
  </si>
  <si>
    <t>https://www.csgb.gov.tr/poco-pages/asgari-ucret/</t>
  </si>
  <si>
    <t>SIRA NO</t>
  </si>
  <si>
    <t xml:space="preserve">                      Bu form "3308 Sayılı Mesleki Eğitim Kanununa Göre Aday Çırak ve Çıraklar İle İşletmelerde Mesleki Eğitim Gören, Staj Veya Tamamlayıcı Eğitime Devam Eden Öğrencilere Ödenecek Ücretlere Yönelik Devlet Katkısı Uygulaması Hakkında Usul ve Esaslar" hükümlerine göre düzenlenmiştir. </t>
  </si>
  <si>
    <t>İŞLETME TARAFINDAN ÖĞRENCİYE ÖDENMESİ GEREKEN AYLIK ASGARİ TUTAR
(ASGARİ ÜCRET
NET %30)</t>
  </si>
  <si>
    <t>İŞLETME TARAFINDAN ÖĞRENCİYE ÖDENMESİ GEREKEN TOPLAM ASGARİ TUTAR
(NET ASGARİ ÜCRET/30*İŞ YERİ EĞİTİMİ  GÜN SAYISI)</t>
  </si>
  <si>
    <t>İŞLETMEYE ÖDENECEK
TUTAR</t>
  </si>
  <si>
    <t>ÖĞRENCİ BİLGİLERİ</t>
  </si>
  <si>
    <t>ADI SOYADI</t>
  </si>
  <si>
    <t>T.C. KİMLİK NUMARASI</t>
  </si>
  <si>
    <t>STAJ BAŞLANGIÇ TARİHİ</t>
  </si>
  <si>
    <t>STAJ BİTİŞ TARİHİ</t>
  </si>
  <si>
    <t>TOPLAM STAJ İŞ GÜNÜ SAYISI</t>
  </si>
  <si>
    <t>ÖĞRENCİ NUMARASI</t>
  </si>
  <si>
    <t>İŞLETME BİLGİLERİ</t>
  </si>
  <si>
    <t>ADI / ÜNVANI</t>
  </si>
  <si>
    <t>VERGİ KİMLİK NUMARASI</t>
  </si>
  <si>
    <t>SGK SİCİL NUMARASI</t>
  </si>
  <si>
    <t>IBAN NUMARASI</t>
  </si>
  <si>
    <t>ÇALIŞAN 
PERSONEL SAYISI</t>
  </si>
  <si>
    <t>ÜCRET BİLGİLERİ</t>
  </si>
  <si>
    <t xml:space="preserve"> 3308 SAYILI KANUN UYARINCA İŞYERLERİNE DEVLET KATKISI HESAPLAMA TABLOSU</t>
  </si>
  <si>
    <t>*** 2025 yılı için asgari ücret 22.104,67 olduğundan söz konusu yıla ilişkin hesaplamaların yapılabilmesi için "O" sütununda bu tutar dikkate alınmıştır.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</si>
</sst>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62"/>
      <scheme val="minor"/>
    </font>
    <font>
      <b/>
      <sz val="11"/>
      <color theme="1"/>
      <name val="Calibri"/>
      <family val="2"/>
      <charset val="162"/>
      <scheme val="minor"/>
    </font>
    <font>
      <b/>
      <sz val="16"/>
      <name val="Calibri"/>
      <family val="2"/>
      <charset val="162"/>
      <scheme val="minor"/>
    </font>
    <font>
      <b/>
      <sz val="12"/>
      <color theme="1"/>
      <name val="Calibri"/>
      <family val="2"/>
      <charset val="162"/>
      <scheme val="minor"/>
    </font>
    <font>
      <b/>
      <sz val="12"/>
      <color rgb="FFFF0000"/>
      <name val="Calibri"/>
      <family val="2"/>
      <charset val="162"/>
      <scheme val="minor"/>
    </font>
    <font>
      <sz val="12"/>
      <color theme="1"/>
      <name val="Calibri"/>
      <family val="2"/>
      <charset val="162"/>
      <scheme val="minor"/>
    </font>
    <font>
      <sz val="20"/>
      <color theme="1"/>
      <name val="Calibri"/>
      <family val="2"/>
      <charset val="162"/>
      <scheme val="minor"/>
    </font>
    <font>
      <b/>
      <sz val="11"/>
      <name val="Calibri"/>
      <family val="2"/>
      <charset val="162"/>
      <scheme val="minor"/>
    </font>
    <font>
      <u/>
      <sz val="11"/>
      <color theme="10"/>
      <name val="Calibri"/>
      <family val="2"/>
      <charset val="162"/>
      <scheme val="minor"/>
    </font>
    <font>
      <b/>
      <sz val="15"/>
      <color rgb="FFFF0000"/>
      <name val="Calibri"/>
      <family val="2"/>
      <charset val="162"/>
      <scheme val="minor"/>
    </font>
    <font>
      <b/>
      <u/>
      <sz val="15"/>
      <color rgb="FFFF0000"/>
      <name val="Calibri"/>
      <family val="2"/>
      <charset val="162"/>
      <scheme val="minor"/>
    </font>
    <font>
      <sz val="15"/>
      <color theme="1"/>
      <name val="Calibri"/>
      <family val="2"/>
      <charset val="162"/>
      <scheme val="minor"/>
    </font>
    <font>
      <u/>
      <sz val="15"/>
      <color theme="10"/>
      <name val="Calibri"/>
      <family val="2"/>
      <charset val="162"/>
      <scheme val="minor"/>
    </font>
    <font>
      <b/>
      <sz val="20"/>
      <color theme="1"/>
      <name val="Calibri"/>
      <family val="2"/>
      <charset val="162"/>
      <scheme val="minor"/>
    </font>
    <font>
      <b/>
      <sz val="15"/>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vertical="center"/>
    </xf>
    <xf numFmtId="0" fontId="7" fillId="0" borderId="0" xfId="0" applyFont="1"/>
    <xf numFmtId="0" fontId="1"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1" applyFont="1" applyAlignment="1">
      <alignment vertical="center"/>
    </xf>
    <xf numFmtId="0" fontId="8" fillId="0" borderId="0" xfId="1" applyAlignment="1">
      <alignment vertical="center"/>
    </xf>
    <xf numFmtId="0" fontId="14" fillId="0" borderId="0" xfId="1" applyFont="1" applyAlignment="1">
      <alignment vertical="center"/>
    </xf>
    <xf numFmtId="0" fontId="13" fillId="0" borderId="0" xfId="0" applyFont="1" applyAlignment="1">
      <alignment horizontal="center" vertical="center"/>
    </xf>
    <xf numFmtId="0" fontId="5" fillId="0" borderId="0" xfId="0" applyFont="1" applyAlignment="1">
      <alignment horizontal="left" vertical="center" wrapText="1"/>
    </xf>
    <xf numFmtId="0" fontId="5" fillId="3" borderId="1" xfId="0" applyFont="1" applyFill="1" applyBorder="1" applyAlignment="1">
      <alignment horizontal="center" vertical="center"/>
    </xf>
    <xf numFmtId="4" fontId="5"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2"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left" vertical="center" wrapText="1"/>
    </xf>
    <xf numFmtId="0" fontId="13" fillId="0" borderId="0" xfId="0" applyFont="1" applyAlignment="1">
      <alignment horizontal="center" vertical="center"/>
    </xf>
    <xf numFmtId="0" fontId="15" fillId="2" borderId="1" xfId="0" applyFont="1" applyFill="1" applyBorder="1" applyAlignment="1">
      <alignment horizontal="center"/>
    </xf>
  </cellXfs>
  <cellStyles count="2">
    <cellStyle name="Köprü"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Kemal Faruk Öztemür" id="{C580EA6C-1E58-C944-B32E-9A674C8F1B68}" userId="S::kemal.oztemur@std.bogazici.edu.tr::6338e33e-7b6b-4f4e-be7c-217bd4585321" providerId="AD"/>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9" dT="2025-12-10T13:36:55.49" personId="{C580EA6C-1E58-C944-B32E-9A674C8F1B68}" id="{F2B6F87F-A7C4-2845-ABAC-CFDA4ED41BCF}">
    <text>iban eksik</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sgb.gov.tr/poco-pages/asgari-ucret/" TargetMode="External"/><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51"/>
  <sheetViews>
    <sheetView tabSelected="1" zoomScale="40" zoomScaleNormal="40" workbookViewId="0">
      <selection activeCell="B2" sqref="B2:R2"/>
    </sheetView>
  </sheetViews>
  <sheetFormatPr defaultColWidth="8.81640625" defaultRowHeight="14.5" x14ac:dyDescent="0.35"/>
  <cols>
    <col min="1" max="1" width="3" customWidth="1"/>
    <col min="2" max="2" width="11.1796875" customWidth="1"/>
    <col min="3" max="3" width="24.36328125" customWidth="1"/>
    <col min="4" max="5" width="20.6328125" customWidth="1"/>
    <col min="6" max="7" width="25.81640625" customWidth="1"/>
    <col min="8" max="8" width="31.1796875" customWidth="1"/>
    <col min="9" max="9" width="46.453125" customWidth="1"/>
    <col min="10" max="12" width="31.453125" customWidth="1"/>
    <col min="13" max="13" width="15.36328125" customWidth="1"/>
    <col min="14" max="14" width="15" customWidth="1"/>
    <col min="15" max="15" width="11.81640625" bestFit="1" customWidth="1"/>
    <col min="16" max="16" width="20" bestFit="1" customWidth="1"/>
    <col min="17" max="17" width="19.453125" customWidth="1"/>
    <col min="18" max="18" width="13.36328125" customWidth="1"/>
  </cols>
  <sheetData>
    <row r="2" spans="2:18" ht="26" x14ac:dyDescent="0.35">
      <c r="B2" s="21" t="s">
        <v>25</v>
      </c>
      <c r="C2" s="21"/>
      <c r="D2" s="21"/>
      <c r="E2" s="21"/>
      <c r="F2" s="21"/>
      <c r="G2" s="21"/>
      <c r="H2" s="21"/>
      <c r="I2" s="21"/>
      <c r="J2" s="21"/>
      <c r="K2" s="21"/>
      <c r="L2" s="21"/>
      <c r="M2" s="21"/>
      <c r="N2" s="21"/>
      <c r="O2" s="21"/>
      <c r="P2" s="21"/>
      <c r="Q2" s="21"/>
      <c r="R2" s="21"/>
    </row>
    <row r="3" spans="2:18" ht="26" x14ac:dyDescent="0.35">
      <c r="B3" s="13"/>
      <c r="C3" s="13"/>
      <c r="D3" s="13"/>
      <c r="E3" s="13"/>
      <c r="F3" s="13"/>
      <c r="G3" s="13"/>
      <c r="H3" s="13"/>
      <c r="I3" s="13"/>
      <c r="J3" s="13"/>
      <c r="K3" s="13"/>
      <c r="L3" s="13"/>
      <c r="M3" s="13"/>
      <c r="N3" s="13"/>
      <c r="O3" s="13"/>
      <c r="P3" s="13"/>
      <c r="Q3" s="13"/>
      <c r="R3" s="13"/>
    </row>
    <row r="4" spans="2:18" ht="30" customHeight="1" x14ac:dyDescent="0.6">
      <c r="C4" s="22" t="s">
        <v>11</v>
      </c>
      <c r="D4" s="22"/>
      <c r="E4" s="22"/>
      <c r="F4" s="22"/>
      <c r="G4" s="22"/>
      <c r="H4" s="22"/>
      <c r="I4" s="22" t="s">
        <v>18</v>
      </c>
      <c r="J4" s="22"/>
      <c r="K4" s="22"/>
      <c r="L4" s="22"/>
      <c r="M4" s="22"/>
      <c r="N4" s="22" t="s">
        <v>24</v>
      </c>
      <c r="O4" s="22"/>
      <c r="P4" s="22"/>
      <c r="Q4" s="22"/>
      <c r="R4" s="22"/>
    </row>
    <row r="5" spans="2:18" ht="170.5" x14ac:dyDescent="0.35">
      <c r="B5" s="2" t="s">
        <v>6</v>
      </c>
      <c r="C5" s="3" t="s">
        <v>12</v>
      </c>
      <c r="D5" s="3" t="s">
        <v>13</v>
      </c>
      <c r="E5" s="3" t="s">
        <v>17</v>
      </c>
      <c r="F5" s="3" t="s">
        <v>14</v>
      </c>
      <c r="G5" s="3" t="s">
        <v>15</v>
      </c>
      <c r="H5" s="3" t="s">
        <v>16</v>
      </c>
      <c r="I5" s="3" t="s">
        <v>19</v>
      </c>
      <c r="J5" s="3" t="s">
        <v>20</v>
      </c>
      <c r="K5" s="3" t="s">
        <v>21</v>
      </c>
      <c r="L5" s="3" t="s">
        <v>22</v>
      </c>
      <c r="M5" s="3" t="s">
        <v>23</v>
      </c>
      <c r="N5" s="3" t="s">
        <v>0</v>
      </c>
      <c r="O5" s="3" t="s">
        <v>1</v>
      </c>
      <c r="P5" s="4" t="s">
        <v>8</v>
      </c>
      <c r="Q5" s="4" t="s">
        <v>9</v>
      </c>
      <c r="R5" s="4" t="s">
        <v>10</v>
      </c>
    </row>
    <row r="6" spans="2:18" ht="15.5" x14ac:dyDescent="0.35">
      <c r="B6" s="15">
        <v>1</v>
      </c>
      <c r="C6" s="15"/>
      <c r="D6" s="15"/>
      <c r="E6" s="15"/>
      <c r="F6" s="15"/>
      <c r="G6" s="15"/>
      <c r="H6" s="15"/>
      <c r="I6" s="15"/>
      <c r="J6" s="19"/>
      <c r="K6" s="15"/>
      <c r="L6" s="15"/>
      <c r="M6" s="15"/>
      <c r="N6" s="18"/>
      <c r="O6" s="16">
        <v>22104.67</v>
      </c>
      <c r="P6" s="16">
        <f>ROUND(O6*0.3, 2)</f>
        <v>6631.4</v>
      </c>
      <c r="Q6" s="16">
        <f>(P6/30)*H6</f>
        <v>0</v>
      </c>
      <c r="R6" s="16">
        <f>IF(INT(N6)&gt;=INT(Q6),IF(M6&gt;=20,Q6/3,Q6*2/3),"ÖDENEMEZ")</f>
        <v>0</v>
      </c>
    </row>
    <row r="7" spans="2:18" ht="15.5" x14ac:dyDescent="0.35">
      <c r="B7" s="15">
        <v>2</v>
      </c>
      <c r="C7" s="15"/>
      <c r="D7" s="15"/>
      <c r="E7" s="15"/>
      <c r="F7" s="15"/>
      <c r="G7" s="15"/>
      <c r="H7" s="15"/>
      <c r="I7" s="15"/>
      <c r="J7" s="19"/>
      <c r="K7" s="15"/>
      <c r="L7" s="15"/>
      <c r="M7" s="15"/>
      <c r="N7" s="18"/>
      <c r="O7" s="16">
        <v>22104.67</v>
      </c>
      <c r="P7" s="16">
        <f t="shared" ref="P7:P15" si="0">ROUND(O7*0.3, 2)</f>
        <v>6631.4</v>
      </c>
      <c r="Q7" s="16">
        <f>(P7/30)*H7</f>
        <v>0</v>
      </c>
      <c r="R7" s="16">
        <f t="shared" ref="R7:R15" si="1">IF(INT(N7)&gt;=INT(Q7),IF(M7&gt;=20,Q7/3,Q7*2/3),"ÖDENEMEZ")</f>
        <v>0</v>
      </c>
    </row>
    <row r="8" spans="2:18" ht="15.5" x14ac:dyDescent="0.35">
      <c r="B8" s="15">
        <v>3</v>
      </c>
      <c r="C8" s="15"/>
      <c r="D8" s="15"/>
      <c r="E8" s="15"/>
      <c r="F8" s="15"/>
      <c r="G8" s="15"/>
      <c r="H8" s="15"/>
      <c r="I8" s="17"/>
      <c r="J8" s="19"/>
      <c r="K8" s="15"/>
      <c r="L8" s="15"/>
      <c r="M8" s="15"/>
      <c r="N8" s="18"/>
      <c r="O8" s="16">
        <v>22104.67</v>
      </c>
      <c r="P8" s="16">
        <f t="shared" si="0"/>
        <v>6631.4</v>
      </c>
      <c r="Q8" s="16">
        <f>(P8/30)*H8</f>
        <v>0</v>
      </c>
      <c r="R8" s="16">
        <f t="shared" si="1"/>
        <v>0</v>
      </c>
    </row>
    <row r="9" spans="2:18" ht="15.5" x14ac:dyDescent="0.35">
      <c r="B9" s="15">
        <v>4</v>
      </c>
      <c r="C9" s="15"/>
      <c r="D9" s="15"/>
      <c r="E9" s="15"/>
      <c r="F9" s="15"/>
      <c r="G9" s="15"/>
      <c r="H9" s="15"/>
      <c r="I9" s="15"/>
      <c r="J9" s="19"/>
      <c r="K9" s="15"/>
      <c r="L9" s="15"/>
      <c r="M9" s="15"/>
      <c r="N9" s="18"/>
      <c r="O9" s="16">
        <v>22104.67</v>
      </c>
      <c r="P9" s="16">
        <f t="shared" si="0"/>
        <v>6631.4</v>
      </c>
      <c r="Q9" s="16">
        <f>(P9/30)*H9</f>
        <v>0</v>
      </c>
      <c r="R9" s="16">
        <f t="shared" si="1"/>
        <v>0</v>
      </c>
    </row>
    <row r="10" spans="2:18" ht="15.5" x14ac:dyDescent="0.35">
      <c r="B10" s="15">
        <v>5</v>
      </c>
      <c r="C10" s="15"/>
      <c r="D10" s="15"/>
      <c r="E10" s="15"/>
      <c r="F10" s="15"/>
      <c r="G10" s="15"/>
      <c r="H10" s="15"/>
      <c r="I10" s="15"/>
      <c r="J10" s="19"/>
      <c r="K10" s="15"/>
      <c r="L10" s="15"/>
      <c r="M10" s="15"/>
      <c r="N10" s="18"/>
      <c r="O10" s="16">
        <v>22104.67</v>
      </c>
      <c r="P10" s="16">
        <f t="shared" si="0"/>
        <v>6631.4</v>
      </c>
      <c r="Q10" s="16">
        <f>(P10/30)*H10</f>
        <v>0</v>
      </c>
      <c r="R10" s="16">
        <f t="shared" si="1"/>
        <v>0</v>
      </c>
    </row>
    <row r="11" spans="2:18" ht="15" customHeight="1" x14ac:dyDescent="0.35">
      <c r="B11" s="15">
        <v>6</v>
      </c>
      <c r="C11" s="15"/>
      <c r="D11" s="15"/>
      <c r="E11" s="15"/>
      <c r="F11" s="15"/>
      <c r="G11" s="15"/>
      <c r="H11" s="15"/>
      <c r="I11" s="15"/>
      <c r="J11" s="19"/>
      <c r="K11" s="15"/>
      <c r="L11" s="15"/>
      <c r="M11" s="15"/>
      <c r="N11" s="18"/>
      <c r="O11" s="16">
        <v>22104.67</v>
      </c>
      <c r="P11" s="16">
        <f t="shared" si="0"/>
        <v>6631.4</v>
      </c>
      <c r="Q11" s="16">
        <f>(P11/30)*H11</f>
        <v>0</v>
      </c>
      <c r="R11" s="16">
        <f t="shared" si="1"/>
        <v>0</v>
      </c>
    </row>
    <row r="12" spans="2:18" ht="15.5" x14ac:dyDescent="0.35">
      <c r="B12" s="15">
        <v>7</v>
      </c>
      <c r="C12" s="15"/>
      <c r="D12" s="15"/>
      <c r="E12" s="15"/>
      <c r="F12" s="15"/>
      <c r="G12" s="15"/>
      <c r="H12" s="15"/>
      <c r="I12" s="15"/>
      <c r="J12" s="19"/>
      <c r="K12" s="15"/>
      <c r="L12" s="15"/>
      <c r="M12" s="15"/>
      <c r="N12" s="18"/>
      <c r="O12" s="16">
        <v>22104.67</v>
      </c>
      <c r="P12" s="16">
        <f t="shared" si="0"/>
        <v>6631.4</v>
      </c>
      <c r="Q12" s="16">
        <f>(P12/30)*H12</f>
        <v>0</v>
      </c>
      <c r="R12" s="16">
        <f t="shared" si="1"/>
        <v>0</v>
      </c>
    </row>
    <row r="13" spans="2:18" ht="15.5" x14ac:dyDescent="0.35">
      <c r="B13" s="15">
        <v>8</v>
      </c>
      <c r="C13" s="15"/>
      <c r="D13" s="15"/>
      <c r="E13" s="15"/>
      <c r="F13" s="15"/>
      <c r="G13" s="15"/>
      <c r="H13" s="15"/>
      <c r="I13" s="15"/>
      <c r="J13" s="19"/>
      <c r="K13" s="15"/>
      <c r="L13" s="15"/>
      <c r="M13" s="15"/>
      <c r="N13" s="18"/>
      <c r="O13" s="16">
        <v>22104.67</v>
      </c>
      <c r="P13" s="16">
        <f t="shared" si="0"/>
        <v>6631.4</v>
      </c>
      <c r="Q13" s="16">
        <f>(P13/30)*H13</f>
        <v>0</v>
      </c>
      <c r="R13" s="16">
        <f t="shared" si="1"/>
        <v>0</v>
      </c>
    </row>
    <row r="14" spans="2:18" ht="15.5" x14ac:dyDescent="0.35">
      <c r="B14" s="15">
        <v>9</v>
      </c>
      <c r="C14" s="15"/>
      <c r="D14" s="15"/>
      <c r="E14" s="15"/>
      <c r="F14" s="15"/>
      <c r="G14" s="15"/>
      <c r="H14" s="15"/>
      <c r="I14" s="15"/>
      <c r="J14" s="19"/>
      <c r="K14" s="15"/>
      <c r="L14" s="15"/>
      <c r="M14" s="15"/>
      <c r="N14" s="18"/>
      <c r="O14" s="16">
        <v>22104.67</v>
      </c>
      <c r="P14" s="16">
        <f t="shared" si="0"/>
        <v>6631.4</v>
      </c>
      <c r="Q14" s="16">
        <f>(P14/30)*H14</f>
        <v>0</v>
      </c>
      <c r="R14" s="16">
        <f t="shared" si="1"/>
        <v>0</v>
      </c>
    </row>
    <row r="15" spans="2:18" ht="15.5" x14ac:dyDescent="0.35">
      <c r="B15" s="15">
        <v>10</v>
      </c>
      <c r="C15" s="15"/>
      <c r="D15" s="15"/>
      <c r="E15" s="15"/>
      <c r="F15" s="15"/>
      <c r="G15" s="15"/>
      <c r="H15" s="15"/>
      <c r="I15" s="15"/>
      <c r="J15" s="19"/>
      <c r="K15" s="15"/>
      <c r="L15" s="15"/>
      <c r="M15" s="15"/>
      <c r="N15" s="18"/>
      <c r="O15" s="16">
        <v>22104.67</v>
      </c>
      <c r="P15" s="16">
        <f t="shared" si="0"/>
        <v>6631.4</v>
      </c>
      <c r="Q15" s="16">
        <f>(P15/30)*H15</f>
        <v>0</v>
      </c>
      <c r="R15" s="16">
        <f t="shared" si="1"/>
        <v>0</v>
      </c>
    </row>
    <row r="16" spans="2:18" ht="15.5" x14ac:dyDescent="0.35">
      <c r="B16" s="15">
        <v>11</v>
      </c>
      <c r="C16" s="15"/>
      <c r="D16" s="15"/>
      <c r="E16" s="15"/>
      <c r="F16" s="15"/>
      <c r="G16" s="15"/>
      <c r="H16" s="15"/>
      <c r="I16" s="15"/>
      <c r="J16" s="19"/>
      <c r="K16" s="15"/>
      <c r="L16" s="15"/>
      <c r="M16" s="15"/>
      <c r="N16" s="18"/>
      <c r="O16" s="16">
        <v>22104.67</v>
      </c>
      <c r="P16" s="16">
        <f t="shared" ref="P16:P40" si="2">ROUND(O16*0.3, 2)</f>
        <v>6631.4</v>
      </c>
      <c r="Q16" s="16">
        <f>(P16/30)*H16</f>
        <v>0</v>
      </c>
      <c r="R16" s="16">
        <f t="shared" ref="R16:R40" si="3">IF(INT(N16)&gt;=INT(Q16),IF(M16&gt;=20,Q16/3,Q16*2/3),"ÖDENEMEZ")</f>
        <v>0</v>
      </c>
    </row>
    <row r="17" spans="2:18" ht="15" customHeight="1" x14ac:dyDescent="0.35">
      <c r="B17" s="15">
        <v>12</v>
      </c>
      <c r="C17" s="15"/>
      <c r="D17" s="15"/>
      <c r="E17" s="15"/>
      <c r="F17" s="15"/>
      <c r="G17" s="15"/>
      <c r="H17" s="15"/>
      <c r="I17" s="15"/>
      <c r="J17" s="19"/>
      <c r="K17" s="15"/>
      <c r="L17" s="15"/>
      <c r="M17" s="15"/>
      <c r="N17" s="18"/>
      <c r="O17" s="16">
        <v>22104.67</v>
      </c>
      <c r="P17" s="16">
        <f t="shared" si="2"/>
        <v>6631.4</v>
      </c>
      <c r="Q17" s="16">
        <f>(P17/30)*H17</f>
        <v>0</v>
      </c>
      <c r="R17" s="16">
        <f t="shared" si="3"/>
        <v>0</v>
      </c>
    </row>
    <row r="18" spans="2:18" ht="15" customHeight="1" x14ac:dyDescent="0.35">
      <c r="B18" s="15">
        <v>13</v>
      </c>
      <c r="C18" s="15"/>
      <c r="D18" s="15"/>
      <c r="E18" s="15"/>
      <c r="F18" s="15"/>
      <c r="G18" s="15"/>
      <c r="H18" s="15"/>
      <c r="I18" s="15"/>
      <c r="J18" s="19"/>
      <c r="K18" s="15"/>
      <c r="L18" s="15"/>
      <c r="M18" s="15"/>
      <c r="N18" s="18"/>
      <c r="O18" s="16">
        <v>22104.67</v>
      </c>
      <c r="P18" s="16">
        <f t="shared" si="2"/>
        <v>6631.4</v>
      </c>
      <c r="Q18" s="16">
        <f>(P18/30)*H18</f>
        <v>0</v>
      </c>
      <c r="R18" s="16">
        <f t="shared" si="3"/>
        <v>0</v>
      </c>
    </row>
    <row r="19" spans="2:18" ht="15" customHeight="1" x14ac:dyDescent="0.35">
      <c r="B19" s="15">
        <v>14</v>
      </c>
      <c r="C19" s="15"/>
      <c r="D19" s="15"/>
      <c r="E19" s="15"/>
      <c r="F19" s="15"/>
      <c r="G19" s="15"/>
      <c r="H19" s="15"/>
      <c r="I19" s="15"/>
      <c r="J19" s="19"/>
      <c r="K19" s="15"/>
      <c r="L19" s="15"/>
      <c r="M19" s="15"/>
      <c r="N19" s="18"/>
      <c r="O19" s="16">
        <v>22104.67</v>
      </c>
      <c r="P19" s="16">
        <f t="shared" si="2"/>
        <v>6631.4</v>
      </c>
      <c r="Q19" s="16">
        <f>(P19/30)*H19</f>
        <v>0</v>
      </c>
      <c r="R19" s="16">
        <f t="shared" si="3"/>
        <v>0</v>
      </c>
    </row>
    <row r="20" spans="2:18" ht="15" customHeight="1" x14ac:dyDescent="0.35">
      <c r="B20" s="15">
        <v>15</v>
      </c>
      <c r="C20" s="15"/>
      <c r="D20" s="15"/>
      <c r="E20" s="15"/>
      <c r="F20" s="15"/>
      <c r="G20" s="15"/>
      <c r="H20" s="15"/>
      <c r="I20" s="15"/>
      <c r="J20" s="19"/>
      <c r="K20" s="15"/>
      <c r="L20" s="15"/>
      <c r="M20" s="15"/>
      <c r="N20" s="18"/>
      <c r="O20" s="16">
        <v>22104.67</v>
      </c>
      <c r="P20" s="16">
        <f t="shared" si="2"/>
        <v>6631.4</v>
      </c>
      <c r="Q20" s="16">
        <f>(P20/30)*H20</f>
        <v>0</v>
      </c>
      <c r="R20" s="16">
        <f t="shared" si="3"/>
        <v>0</v>
      </c>
    </row>
    <row r="21" spans="2:18" ht="15" customHeight="1" x14ac:dyDescent="0.35">
      <c r="B21" s="15">
        <v>16</v>
      </c>
      <c r="C21" s="15"/>
      <c r="D21" s="15"/>
      <c r="E21" s="15"/>
      <c r="F21" s="15"/>
      <c r="G21" s="15"/>
      <c r="H21" s="15"/>
      <c r="I21" s="15"/>
      <c r="J21" s="19"/>
      <c r="K21" s="15"/>
      <c r="L21" s="15"/>
      <c r="M21" s="15"/>
      <c r="N21" s="18"/>
      <c r="O21" s="16">
        <v>22104.67</v>
      </c>
      <c r="P21" s="16">
        <f t="shared" si="2"/>
        <v>6631.4</v>
      </c>
      <c r="Q21" s="16">
        <f>(P21/30)*H21</f>
        <v>0</v>
      </c>
      <c r="R21" s="16">
        <f t="shared" si="3"/>
        <v>0</v>
      </c>
    </row>
    <row r="22" spans="2:18" ht="16" customHeight="1" x14ac:dyDescent="0.35">
      <c r="B22" s="15">
        <v>17</v>
      </c>
      <c r="C22" s="15"/>
      <c r="D22" s="15"/>
      <c r="E22" s="15"/>
      <c r="F22" s="15"/>
      <c r="G22" s="15"/>
      <c r="H22" s="15"/>
      <c r="I22" s="15"/>
      <c r="J22" s="19"/>
      <c r="K22" s="15"/>
      <c r="L22" s="15"/>
      <c r="M22" s="15"/>
      <c r="N22" s="18"/>
      <c r="O22" s="16">
        <v>22104.67</v>
      </c>
      <c r="P22" s="16">
        <f t="shared" si="2"/>
        <v>6631.4</v>
      </c>
      <c r="Q22" s="16">
        <f>(P22/30)*H22</f>
        <v>0</v>
      </c>
      <c r="R22" s="16">
        <f t="shared" si="3"/>
        <v>0</v>
      </c>
    </row>
    <row r="23" spans="2:18" ht="15.5" x14ac:dyDescent="0.35">
      <c r="B23" s="15">
        <v>18</v>
      </c>
      <c r="C23" s="15"/>
      <c r="D23" s="15"/>
      <c r="E23" s="15"/>
      <c r="F23" s="15"/>
      <c r="G23" s="15"/>
      <c r="H23" s="15"/>
      <c r="I23" s="15"/>
      <c r="J23" s="19"/>
      <c r="K23" s="15"/>
      <c r="L23" s="15"/>
      <c r="M23" s="15"/>
      <c r="N23" s="18"/>
      <c r="O23" s="16">
        <v>22104.67</v>
      </c>
      <c r="P23" s="16">
        <f t="shared" si="2"/>
        <v>6631.4</v>
      </c>
      <c r="Q23" s="16">
        <f>(P23/30)*H23</f>
        <v>0</v>
      </c>
      <c r="R23" s="16">
        <f t="shared" si="3"/>
        <v>0</v>
      </c>
    </row>
    <row r="24" spans="2:18" ht="15.5" x14ac:dyDescent="0.35">
      <c r="B24" s="15">
        <v>19</v>
      </c>
      <c r="C24" s="15"/>
      <c r="D24" s="15"/>
      <c r="E24" s="15"/>
      <c r="F24" s="15"/>
      <c r="G24" s="15"/>
      <c r="H24" s="15"/>
      <c r="I24" s="15"/>
      <c r="J24" s="19"/>
      <c r="K24" s="15"/>
      <c r="L24" s="15"/>
      <c r="M24" s="15"/>
      <c r="N24" s="18"/>
      <c r="O24" s="16">
        <v>22104.67</v>
      </c>
      <c r="P24" s="16">
        <f t="shared" si="2"/>
        <v>6631.4</v>
      </c>
      <c r="Q24" s="16">
        <f>(P24/30)*H24</f>
        <v>0</v>
      </c>
      <c r="R24" s="16">
        <f t="shared" si="3"/>
        <v>0</v>
      </c>
    </row>
    <row r="25" spans="2:18" ht="15.5" x14ac:dyDescent="0.35">
      <c r="B25" s="15">
        <v>20</v>
      </c>
      <c r="C25" s="15"/>
      <c r="D25" s="15"/>
      <c r="E25" s="15"/>
      <c r="F25" s="15"/>
      <c r="G25" s="15"/>
      <c r="H25" s="15"/>
      <c r="I25" s="15"/>
      <c r="J25" s="19"/>
      <c r="K25" s="15"/>
      <c r="L25" s="15"/>
      <c r="M25" s="15"/>
      <c r="N25" s="18"/>
      <c r="O25" s="16">
        <v>22104.67</v>
      </c>
      <c r="P25" s="16">
        <f t="shared" si="2"/>
        <v>6631.4</v>
      </c>
      <c r="Q25" s="16">
        <f>(P25/30)*H25</f>
        <v>0</v>
      </c>
      <c r="R25" s="16">
        <f t="shared" si="3"/>
        <v>0</v>
      </c>
    </row>
    <row r="26" spans="2:18" ht="15.5" x14ac:dyDescent="0.35">
      <c r="B26" s="15">
        <v>21</v>
      </c>
      <c r="C26" s="15"/>
      <c r="D26" s="15"/>
      <c r="E26" s="15"/>
      <c r="F26" s="15"/>
      <c r="G26" s="15"/>
      <c r="H26" s="15"/>
      <c r="I26" s="15"/>
      <c r="J26" s="19"/>
      <c r="K26" s="15"/>
      <c r="L26" s="15"/>
      <c r="M26" s="15"/>
      <c r="N26" s="18"/>
      <c r="O26" s="16">
        <v>22104.67</v>
      </c>
      <c r="P26" s="16">
        <f t="shared" si="2"/>
        <v>6631.4</v>
      </c>
      <c r="Q26" s="16">
        <f>(P26/30)*H26</f>
        <v>0</v>
      </c>
      <c r="R26" s="16">
        <f t="shared" si="3"/>
        <v>0</v>
      </c>
    </row>
    <row r="27" spans="2:18" ht="15.5" x14ac:dyDescent="0.35">
      <c r="B27" s="15">
        <v>22</v>
      </c>
      <c r="C27" s="15"/>
      <c r="D27" s="15"/>
      <c r="E27" s="15"/>
      <c r="F27" s="15"/>
      <c r="G27" s="15"/>
      <c r="H27" s="15"/>
      <c r="I27" s="15"/>
      <c r="J27" s="19"/>
      <c r="K27" s="15"/>
      <c r="L27" s="15"/>
      <c r="M27" s="15"/>
      <c r="N27" s="18"/>
      <c r="O27" s="16">
        <v>22104.67</v>
      </c>
      <c r="P27" s="16">
        <f t="shared" si="2"/>
        <v>6631.4</v>
      </c>
      <c r="Q27" s="16">
        <f>(P27/30)*H27</f>
        <v>0</v>
      </c>
      <c r="R27" s="16">
        <f t="shared" si="3"/>
        <v>0</v>
      </c>
    </row>
    <row r="28" spans="2:18" ht="15.5" x14ac:dyDescent="0.35">
      <c r="B28" s="15">
        <v>23</v>
      </c>
      <c r="C28" s="15"/>
      <c r="D28" s="15"/>
      <c r="E28" s="15"/>
      <c r="F28" s="15"/>
      <c r="G28" s="17"/>
      <c r="H28" s="15"/>
      <c r="I28" s="15"/>
      <c r="J28" s="19"/>
      <c r="K28" s="15"/>
      <c r="L28" s="15"/>
      <c r="M28" s="15"/>
      <c r="N28" s="18"/>
      <c r="O28" s="16">
        <v>22104.67</v>
      </c>
      <c r="P28" s="16">
        <f t="shared" si="2"/>
        <v>6631.4</v>
      </c>
      <c r="Q28" s="16">
        <f>(P28/30)*H28</f>
        <v>0</v>
      </c>
      <c r="R28" s="16">
        <f t="shared" si="3"/>
        <v>0</v>
      </c>
    </row>
    <row r="29" spans="2:18" ht="15.5" x14ac:dyDescent="0.35">
      <c r="B29" s="15">
        <v>24</v>
      </c>
      <c r="C29" s="15"/>
      <c r="D29" s="15"/>
      <c r="E29" s="15"/>
      <c r="F29" s="15"/>
      <c r="G29" s="15"/>
      <c r="H29" s="15"/>
      <c r="I29" s="15"/>
      <c r="J29" s="19"/>
      <c r="K29" s="15"/>
      <c r="L29" s="15"/>
      <c r="M29" s="15"/>
      <c r="N29" s="18"/>
      <c r="O29" s="16">
        <v>22104.67</v>
      </c>
      <c r="P29" s="16">
        <f t="shared" si="2"/>
        <v>6631.4</v>
      </c>
      <c r="Q29" s="16">
        <f>(P29/30)*H29</f>
        <v>0</v>
      </c>
      <c r="R29" s="16">
        <f t="shared" si="3"/>
        <v>0</v>
      </c>
    </row>
    <row r="30" spans="2:18" ht="15.5" x14ac:dyDescent="0.35">
      <c r="B30" s="15">
        <v>25</v>
      </c>
      <c r="C30" s="15"/>
      <c r="D30" s="15"/>
      <c r="E30" s="15"/>
      <c r="F30" s="15"/>
      <c r="G30" s="15"/>
      <c r="H30" s="15"/>
      <c r="I30" s="15"/>
      <c r="J30" s="19"/>
      <c r="K30" s="15"/>
      <c r="L30" s="15"/>
      <c r="M30" s="15"/>
      <c r="N30" s="18"/>
      <c r="O30" s="16">
        <v>22104.67</v>
      </c>
      <c r="P30" s="16">
        <f t="shared" si="2"/>
        <v>6631.4</v>
      </c>
      <c r="Q30" s="16">
        <f>(P30/30)*H30</f>
        <v>0</v>
      </c>
      <c r="R30" s="16">
        <f t="shared" si="3"/>
        <v>0</v>
      </c>
    </row>
    <row r="31" spans="2:18" ht="15.5" x14ac:dyDescent="0.35">
      <c r="B31" s="15">
        <v>26</v>
      </c>
      <c r="C31" s="15"/>
      <c r="D31" s="15"/>
      <c r="E31" s="15"/>
      <c r="F31" s="15"/>
      <c r="G31" s="15"/>
      <c r="H31" s="15"/>
      <c r="I31" s="15"/>
      <c r="J31" s="19"/>
      <c r="K31" s="15"/>
      <c r="L31" s="15"/>
      <c r="M31" s="15"/>
      <c r="N31" s="18"/>
      <c r="O31" s="16">
        <v>22104.67</v>
      </c>
      <c r="P31" s="16">
        <f t="shared" si="2"/>
        <v>6631.4</v>
      </c>
      <c r="Q31" s="16">
        <f>(P31/30)*H31</f>
        <v>0</v>
      </c>
      <c r="R31" s="16">
        <f t="shared" si="3"/>
        <v>0</v>
      </c>
    </row>
    <row r="32" spans="2:18" ht="15.5" x14ac:dyDescent="0.35">
      <c r="B32" s="15">
        <v>27</v>
      </c>
      <c r="C32" s="15"/>
      <c r="D32" s="15"/>
      <c r="E32" s="15"/>
      <c r="F32" s="15"/>
      <c r="G32" s="15"/>
      <c r="H32" s="15"/>
      <c r="I32" s="15"/>
      <c r="J32" s="19"/>
      <c r="K32" s="15"/>
      <c r="L32" s="15"/>
      <c r="M32" s="15"/>
      <c r="N32" s="18"/>
      <c r="O32" s="16">
        <v>22104.67</v>
      </c>
      <c r="P32" s="16">
        <f t="shared" si="2"/>
        <v>6631.4</v>
      </c>
      <c r="Q32" s="16">
        <f>(P32/30)*H32</f>
        <v>0</v>
      </c>
      <c r="R32" s="16">
        <f t="shared" si="3"/>
        <v>0</v>
      </c>
    </row>
    <row r="33" spans="2:18" ht="15.5" x14ac:dyDescent="0.35">
      <c r="B33" s="15">
        <v>28</v>
      </c>
      <c r="C33" s="15"/>
      <c r="D33" s="15"/>
      <c r="E33" s="15"/>
      <c r="F33" s="15"/>
      <c r="G33" s="15"/>
      <c r="H33" s="15"/>
      <c r="I33" s="15"/>
      <c r="J33" s="19"/>
      <c r="K33" s="15"/>
      <c r="L33" s="15"/>
      <c r="M33" s="15"/>
      <c r="N33" s="18"/>
      <c r="O33" s="16">
        <v>22104.67</v>
      </c>
      <c r="P33" s="16">
        <f t="shared" si="2"/>
        <v>6631.4</v>
      </c>
      <c r="Q33" s="16">
        <f>(P33/30)*H33</f>
        <v>0</v>
      </c>
      <c r="R33" s="16">
        <f t="shared" si="3"/>
        <v>0</v>
      </c>
    </row>
    <row r="34" spans="2:18" ht="15.5" x14ac:dyDescent="0.35">
      <c r="B34" s="15">
        <v>29</v>
      </c>
      <c r="C34" s="15"/>
      <c r="D34" s="15"/>
      <c r="E34" s="15"/>
      <c r="F34" s="15"/>
      <c r="G34" s="15"/>
      <c r="H34" s="15"/>
      <c r="I34" s="15"/>
      <c r="J34" s="19"/>
      <c r="K34" s="15"/>
      <c r="L34" s="15"/>
      <c r="M34" s="15"/>
      <c r="N34" s="18"/>
      <c r="O34" s="16">
        <v>22104.67</v>
      </c>
      <c r="P34" s="16">
        <f t="shared" si="2"/>
        <v>6631.4</v>
      </c>
      <c r="Q34" s="16">
        <f>(P34/30)*H34</f>
        <v>0</v>
      </c>
      <c r="R34" s="16">
        <f t="shared" si="3"/>
        <v>0</v>
      </c>
    </row>
    <row r="35" spans="2:18" ht="15.5" x14ac:dyDescent="0.35">
      <c r="B35" s="15">
        <v>30</v>
      </c>
      <c r="C35" s="15"/>
      <c r="D35" s="15"/>
      <c r="E35" s="15"/>
      <c r="F35" s="15"/>
      <c r="G35" s="15"/>
      <c r="H35" s="15"/>
      <c r="I35" s="15"/>
      <c r="J35" s="19"/>
      <c r="K35" s="15"/>
      <c r="L35" s="15"/>
      <c r="M35" s="15"/>
      <c r="N35" s="18"/>
      <c r="O35" s="16">
        <v>22104.67</v>
      </c>
      <c r="P35" s="16">
        <f t="shared" si="2"/>
        <v>6631.4</v>
      </c>
      <c r="Q35" s="16">
        <f>(P35/30)*H35</f>
        <v>0</v>
      </c>
      <c r="R35" s="16">
        <f t="shared" si="3"/>
        <v>0</v>
      </c>
    </row>
    <row r="36" spans="2:18" ht="15" customHeight="1" x14ac:dyDescent="0.35">
      <c r="B36" s="15">
        <v>31</v>
      </c>
      <c r="C36" s="15"/>
      <c r="D36" s="15"/>
      <c r="E36" s="15"/>
      <c r="F36" s="15"/>
      <c r="G36" s="15"/>
      <c r="H36" s="15"/>
      <c r="I36" s="15"/>
      <c r="J36" s="19"/>
      <c r="K36" s="15"/>
      <c r="L36" s="15"/>
      <c r="M36" s="15"/>
      <c r="N36" s="18"/>
      <c r="O36" s="16">
        <v>22104.67</v>
      </c>
      <c r="P36" s="16">
        <f t="shared" si="2"/>
        <v>6631.4</v>
      </c>
      <c r="Q36" s="16">
        <f>(P36/30)*H36</f>
        <v>0</v>
      </c>
      <c r="R36" s="16">
        <f t="shared" si="3"/>
        <v>0</v>
      </c>
    </row>
    <row r="37" spans="2:18" ht="15" customHeight="1" x14ac:dyDescent="0.35">
      <c r="B37" s="15">
        <v>32</v>
      </c>
      <c r="C37" s="15"/>
      <c r="D37" s="15"/>
      <c r="E37" s="15"/>
      <c r="F37" s="15"/>
      <c r="G37" s="15"/>
      <c r="H37" s="15"/>
      <c r="I37" s="15"/>
      <c r="J37" s="19"/>
      <c r="K37" s="15"/>
      <c r="L37" s="15"/>
      <c r="M37" s="15"/>
      <c r="N37" s="18"/>
      <c r="O37" s="16">
        <v>22104.67</v>
      </c>
      <c r="P37" s="16">
        <f t="shared" si="2"/>
        <v>6631.4</v>
      </c>
      <c r="Q37" s="16">
        <f>(P37/30)*H37</f>
        <v>0</v>
      </c>
      <c r="R37" s="16">
        <f t="shared" si="3"/>
        <v>0</v>
      </c>
    </row>
    <row r="38" spans="2:18" ht="15.5" x14ac:dyDescent="0.35">
      <c r="B38" s="15">
        <v>33</v>
      </c>
      <c r="C38" s="15"/>
      <c r="D38" s="15"/>
      <c r="E38" s="15"/>
      <c r="F38" s="15"/>
      <c r="G38" s="15"/>
      <c r="H38" s="15"/>
      <c r="I38" s="15"/>
      <c r="J38" s="19"/>
      <c r="K38" s="15"/>
      <c r="L38" s="15"/>
      <c r="M38" s="15"/>
      <c r="N38" s="18"/>
      <c r="O38" s="16">
        <v>22104.67</v>
      </c>
      <c r="P38" s="16">
        <f t="shared" si="2"/>
        <v>6631.4</v>
      </c>
      <c r="Q38" s="16">
        <f>(P38/30)*H38</f>
        <v>0</v>
      </c>
      <c r="R38" s="16">
        <f t="shared" si="3"/>
        <v>0</v>
      </c>
    </row>
    <row r="39" spans="2:18" ht="15.5" x14ac:dyDescent="0.35">
      <c r="B39" s="15">
        <v>34</v>
      </c>
      <c r="C39" s="15"/>
      <c r="D39" s="15"/>
      <c r="E39" s="15"/>
      <c r="F39" s="15"/>
      <c r="G39" s="15"/>
      <c r="H39" s="15"/>
      <c r="I39" s="15"/>
      <c r="J39" s="19"/>
      <c r="K39" s="15"/>
      <c r="L39" s="15"/>
      <c r="M39" s="15"/>
      <c r="N39" s="18"/>
      <c r="O39" s="16">
        <v>22104.67</v>
      </c>
      <c r="P39" s="16">
        <f t="shared" si="2"/>
        <v>6631.4</v>
      </c>
      <c r="Q39" s="16">
        <f>(P39/30)*H39</f>
        <v>0</v>
      </c>
      <c r="R39" s="16">
        <f t="shared" si="3"/>
        <v>0</v>
      </c>
    </row>
    <row r="40" spans="2:18" ht="15.5" x14ac:dyDescent="0.35">
      <c r="B40" s="15">
        <v>35</v>
      </c>
      <c r="C40" s="15"/>
      <c r="D40" s="15"/>
      <c r="E40" s="15"/>
      <c r="F40" s="15"/>
      <c r="G40" s="15"/>
      <c r="H40" s="15"/>
      <c r="I40" s="15"/>
      <c r="J40" s="19"/>
      <c r="K40" s="15"/>
      <c r="L40" s="15"/>
      <c r="M40" s="15"/>
      <c r="N40" s="18"/>
      <c r="O40" s="16">
        <v>22104.67</v>
      </c>
      <c r="P40" s="16">
        <f t="shared" si="2"/>
        <v>6631.4</v>
      </c>
      <c r="Q40" s="16">
        <f>(P40/30)*H40</f>
        <v>0</v>
      </c>
      <c r="R40" s="16">
        <f t="shared" si="3"/>
        <v>0</v>
      </c>
    </row>
    <row r="41" spans="2:18" ht="21" x14ac:dyDescent="0.35">
      <c r="B41" s="7"/>
      <c r="C41" s="1"/>
      <c r="D41" s="1"/>
      <c r="E41" s="1"/>
      <c r="F41" s="1"/>
      <c r="G41" s="1"/>
      <c r="H41" s="1"/>
      <c r="I41" s="1"/>
      <c r="J41" s="1"/>
      <c r="K41" s="1"/>
      <c r="L41" s="1"/>
      <c r="M41" s="6"/>
      <c r="N41" s="6"/>
      <c r="O41" s="6"/>
      <c r="P41" s="6"/>
    </row>
    <row r="42" spans="2:18" x14ac:dyDescent="0.35">
      <c r="B42" s="20" t="s">
        <v>7</v>
      </c>
      <c r="C42" s="20"/>
      <c r="D42" s="20"/>
      <c r="E42" s="20"/>
      <c r="F42" s="20"/>
      <c r="G42" s="20"/>
      <c r="H42" s="20"/>
      <c r="I42" s="20"/>
      <c r="J42" s="20"/>
      <c r="K42" s="20"/>
      <c r="L42" s="20"/>
      <c r="M42" s="20"/>
      <c r="N42" s="20"/>
      <c r="O42" s="20"/>
      <c r="P42" s="20"/>
      <c r="Q42" s="20"/>
      <c r="R42" s="20"/>
    </row>
    <row r="43" spans="2:18" x14ac:dyDescent="0.35">
      <c r="B43" s="20"/>
      <c r="C43" s="20"/>
      <c r="D43" s="20"/>
      <c r="E43" s="20"/>
      <c r="F43" s="20"/>
      <c r="G43" s="20"/>
      <c r="H43" s="20"/>
      <c r="I43" s="20"/>
      <c r="J43" s="20"/>
      <c r="K43" s="20"/>
      <c r="L43" s="20"/>
      <c r="M43" s="20"/>
      <c r="N43" s="20"/>
      <c r="O43" s="20"/>
      <c r="P43" s="20"/>
      <c r="Q43" s="20"/>
      <c r="R43" s="20"/>
    </row>
    <row r="44" spans="2:18" x14ac:dyDescent="0.35">
      <c r="B44" s="20"/>
      <c r="C44" s="20"/>
      <c r="D44" s="20"/>
      <c r="E44" s="20"/>
      <c r="F44" s="20"/>
      <c r="G44" s="20"/>
      <c r="H44" s="20"/>
      <c r="I44" s="20"/>
      <c r="J44" s="20"/>
      <c r="K44" s="20"/>
      <c r="L44" s="20"/>
      <c r="M44" s="20"/>
      <c r="N44" s="20"/>
      <c r="O44" s="20"/>
      <c r="P44" s="20"/>
      <c r="Q44" s="20"/>
      <c r="R44" s="20"/>
    </row>
    <row r="45" spans="2:18" ht="15.5" x14ac:dyDescent="0.35">
      <c r="B45" s="14"/>
      <c r="C45" s="14"/>
      <c r="D45" s="14"/>
      <c r="E45" s="14"/>
      <c r="F45" s="14"/>
      <c r="G45" s="14"/>
      <c r="H45" s="14"/>
      <c r="I45" s="14"/>
      <c r="J45" s="14"/>
      <c r="K45" s="14"/>
      <c r="L45" s="14"/>
      <c r="M45" s="14"/>
      <c r="N45" s="14"/>
      <c r="O45" s="14"/>
      <c r="P45" s="14"/>
      <c r="Q45" s="14"/>
      <c r="R45" s="14"/>
    </row>
    <row r="46" spans="2:18" ht="15" customHeight="1" x14ac:dyDescent="0.35"/>
    <row r="47" spans="2:18" ht="15" customHeight="1" x14ac:dyDescent="0.35">
      <c r="B47" s="8" t="s">
        <v>4</v>
      </c>
      <c r="C47" s="9"/>
      <c r="D47" s="9"/>
      <c r="E47" s="9"/>
      <c r="F47" s="5"/>
      <c r="G47" s="5"/>
      <c r="H47" s="5"/>
      <c r="I47" s="5"/>
      <c r="J47" s="5"/>
      <c r="K47" s="5"/>
      <c r="L47" s="5"/>
    </row>
    <row r="48" spans="2:18" ht="15" customHeight="1" x14ac:dyDescent="0.35">
      <c r="B48" s="8"/>
      <c r="C48" s="9"/>
      <c r="D48" s="9"/>
      <c r="E48" s="9"/>
      <c r="F48" s="5"/>
      <c r="G48" s="5"/>
      <c r="H48" s="5"/>
      <c r="I48" s="5"/>
      <c r="J48" s="5"/>
      <c r="K48" s="5"/>
      <c r="L48" s="5"/>
    </row>
    <row r="49" spans="2:13" ht="16" customHeight="1" x14ac:dyDescent="0.35">
      <c r="B49" s="8" t="s">
        <v>2</v>
      </c>
      <c r="C49" s="9"/>
      <c r="D49" s="9"/>
      <c r="E49" s="9"/>
      <c r="F49" s="11" t="s">
        <v>5</v>
      </c>
      <c r="G49" s="5"/>
      <c r="H49" s="12" t="s">
        <v>3</v>
      </c>
      <c r="I49" s="10"/>
      <c r="J49" s="10"/>
      <c r="K49" s="10"/>
      <c r="L49" s="10"/>
      <c r="M49" s="8"/>
    </row>
    <row r="50" spans="2:13" ht="16" customHeight="1" x14ac:dyDescent="0.35">
      <c r="C50" s="5"/>
      <c r="D50" s="5"/>
      <c r="E50" s="5"/>
      <c r="F50" s="5"/>
      <c r="G50" s="5"/>
      <c r="H50" s="5"/>
      <c r="I50" s="5"/>
      <c r="J50" s="5"/>
      <c r="K50" s="5"/>
      <c r="L50" s="5"/>
    </row>
    <row r="51" spans="2:13" ht="16" customHeight="1" x14ac:dyDescent="0.35">
      <c r="B51" s="8" t="s">
        <v>26</v>
      </c>
      <c r="C51" s="5"/>
      <c r="D51" s="5"/>
      <c r="E51" s="5"/>
      <c r="F51" s="5"/>
      <c r="G51" s="5"/>
      <c r="H51" s="5"/>
      <c r="I51" s="5"/>
      <c r="J51" s="5"/>
      <c r="K51" s="5"/>
      <c r="L51" s="5"/>
    </row>
  </sheetData>
  <mergeCells count="5">
    <mergeCell ref="B2:R2"/>
    <mergeCell ref="C4:H4"/>
    <mergeCell ref="I4:M4"/>
    <mergeCell ref="N4:R4"/>
    <mergeCell ref="B42:R44"/>
  </mergeCells>
  <conditionalFormatting sqref="R6:R40">
    <cfRule type="containsText" dxfId="0" priority="1" operator="containsText" text="ÖDENEMEZ">
      <formula>NOT(ISERROR(SEARCH("ÖDENEMEZ",R6)))</formula>
    </cfRule>
  </conditionalFormatting>
  <hyperlinks>
    <hyperlink ref="F49" r:id="rId1" xr:uid="{848CA384-725B-4225-8DB8-B73ABFB2519F}"/>
  </hyperlinks>
  <pageMargins left="0.7" right="0.7" top="0.75" bottom="0.75" header="0.3" footer="0.3"/>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16406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Ayça Doruk Turhal</cp:lastModifiedBy>
  <cp:lastPrinted>2024-12-27T08:26:29Z</cp:lastPrinted>
  <dcterms:created xsi:type="dcterms:W3CDTF">2021-10-25T08:26:44Z</dcterms:created>
  <dcterms:modified xsi:type="dcterms:W3CDTF">2025-12-17T06:41:37Z</dcterms:modified>
</cp:coreProperties>
</file>